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2. melléklet" sheetId="1" r:id="rId1"/>
    <sheet name="kiadás" sheetId="2" r:id="rId2"/>
    <sheet name="bevétel" sheetId="3" r:id="rId3"/>
  </sheets>
  <definedNames/>
  <calcPr fullCalcOnLoad="1"/>
</workbook>
</file>

<file path=xl/sharedStrings.xml><?xml version="1.0" encoding="utf-8"?>
<sst xmlns="http://schemas.openxmlformats.org/spreadsheetml/2006/main" count="156" uniqueCount="153">
  <si>
    <t>12. melléklet</t>
  </si>
  <si>
    <t xml:space="preserve">Tótkomlós és térsége állati hulladék-kezelési </t>
  </si>
  <si>
    <t xml:space="preserve">Önkormányzati Társulás    </t>
  </si>
  <si>
    <t>Bevételei és Kiadásai</t>
  </si>
  <si>
    <t>I.    Személyi juttatás</t>
  </si>
  <si>
    <t>II.  Munkaadót terhelő járulékok</t>
  </si>
  <si>
    <t xml:space="preserve">III. Dologi és egyéb folyó kiadás </t>
  </si>
  <si>
    <t xml:space="preserve">Állati Hulladékkezelési Társulás 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</si>
  <si>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</si>
  <si>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</si>
  <si>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</si>
  <si>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</si>
  <si>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</si>
  <si>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</si>
  <si>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munkaid. fogl. rendsz. szem. jutt. összesen</t>
  </si>
  <si>
    <t>Részmunkaidőben foglalk. rendszeres személyi juttatása</t>
  </si>
  <si>
    <t>Rendszeres személyi juttatások</t>
  </si>
  <si>
    <t>Jutalom</t>
  </si>
  <si>
    <t>Túlóra</t>
  </si>
  <si>
    <t>Készenléti, ügyeleti, helyettesítési díj</t>
  </si>
  <si>
    <t>Egyéb munkavégzéshez kapcsolódó juttatások</t>
  </si>
  <si>
    <t>Kiemelt munkavégzésésért járó keresetkieg. (pedagógusok)</t>
  </si>
  <si>
    <t xml:space="preserve">Keresetkiegészítés 2% </t>
  </si>
  <si>
    <t>Teljes munkaid. foglal. munkav. kapcs. juttatásai összesen</t>
  </si>
  <si>
    <t>Részm. fogl. munkavégzéshez kapcsolódó juttatásai</t>
  </si>
  <si>
    <t>Munkavégzéshez kapcsolódó juttatások</t>
  </si>
  <si>
    <t>Végkielégítés</t>
  </si>
  <si>
    <t>Jubileumi jutalom</t>
  </si>
  <si>
    <t>Napidíj</t>
  </si>
  <si>
    <t xml:space="preserve">Egyéb biztosítási díjak </t>
  </si>
  <si>
    <t>Egyéb sajátos juttatások, továbbtanulás</t>
  </si>
  <si>
    <t>Teljes munkaidőben foglalkoztatottak sajátos juttatásai</t>
  </si>
  <si>
    <t>Részmunkaidőben foglalkoztatottak sajátos juttatásai</t>
  </si>
  <si>
    <t>Foglalkoztatottak sajátos juttatásai</t>
  </si>
  <si>
    <t>Ruházati költségtérítés, hozzájárulás</t>
  </si>
  <si>
    <t>Közlekedési költségtérítés</t>
  </si>
  <si>
    <t>Étkezési hozzájárulás</t>
  </si>
  <si>
    <t>Egyéb költségtérítés és hozzájárulás</t>
  </si>
  <si>
    <t>Teljes munkaid. fogl. szem. kapcs. költségtérít. összesen</t>
  </si>
  <si>
    <t>Részm. fogl. személyhez kapcsolódó költségtérítései</t>
  </si>
  <si>
    <t>Személyhez kapcs. költségtér. és hozzájárulások összesen</t>
  </si>
  <si>
    <t>Teljes munkaid. fogl. különféle nem rendszeres juttatásai</t>
  </si>
  <si>
    <t>Részm. foglalkoztatottak különféle nem rendszeres juttatásai</t>
  </si>
  <si>
    <t>Különféle nem rendszeres juttatások összesen</t>
  </si>
  <si>
    <t>Teljes munkaid. fogl. nem rendszeres juttatásai</t>
  </si>
  <si>
    <t>Részm. foglalkoztatottak nem rendszeres juttatásai</t>
  </si>
  <si>
    <t>Nem rendszeres személyi juttatások</t>
  </si>
  <si>
    <t>Állományba nem tartozók juttatásai, felmentés</t>
  </si>
  <si>
    <t>További munkaviszonyt létesítők juttatásai</t>
  </si>
  <si>
    <t xml:space="preserve">Helyi önkormányzat képviselők juttatásai </t>
  </si>
  <si>
    <t>Külső személyi juttatások</t>
  </si>
  <si>
    <t>Személyi juttatások összesen</t>
  </si>
  <si>
    <t>Felhalmozási kiadás</t>
  </si>
  <si>
    <t>Társadalombiztosítási járulék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</si>
  <si>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</si>
  <si>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</si>
  <si>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</si>
  <si>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</si>
  <si>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</si>
  <si>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 xml:space="preserve">Munkaadókat terhelő járulékok </t>
  </si>
  <si>
    <t>Élelmiszer-beszerzés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</si>
  <si>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</si>
  <si>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</si>
  <si>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</si>
  <si>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</si>
  <si>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</si>
  <si>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</si>
  <si>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Hajtó- és kenőanyagok beszerzése</t>
  </si>
  <si>
    <t>Szakmai anyagok beszerzése</t>
  </si>
  <si>
    <t xml:space="preserve">Kis ért. tárgyi eszk., szellemi term. besz. </t>
  </si>
  <si>
    <t>Munkaruha, védőruha, formaruha, egyenruha</t>
  </si>
  <si>
    <t>Egyéb anyagbeszerzés</t>
  </si>
  <si>
    <t>Nem adatátviteli célú távközlési díjak</t>
  </si>
  <si>
    <t>Adatátviteli  célú távközlési díjak</t>
  </si>
  <si>
    <t>Egyéb kommunikációs szolgáltatások</t>
  </si>
  <si>
    <t>Vásárolt élelmezés</t>
  </si>
  <si>
    <t>Bérleti és lízingdíja</t>
  </si>
  <si>
    <t>Szállítási szolgáltatás</t>
  </si>
  <si>
    <t>Gázenergia-szolgáltatás díja</t>
  </si>
  <si>
    <t>Villamosenergia-szolgáltatás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</si>
  <si>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</si>
  <si>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</si>
  <si>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</si>
  <si>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szolgáltatások kiadásai Áh-on belül</t>
  </si>
  <si>
    <t>Továbbszámlázott szolgáltatások kiadásai Áh-on kívül</t>
  </si>
  <si>
    <t>Vásárolt közszolgáltatás</t>
  </si>
  <si>
    <t>Vásárolt termékek és szolgáltatások általános forgalmi adója</t>
  </si>
  <si>
    <t>Kiszámlázott termékek és szolgáltatások áfa-befizetése</t>
  </si>
  <si>
    <t>Értékesített tárgyi eszközök áfa-befizetése</t>
  </si>
  <si>
    <t>Belföldi kiküldetés</t>
  </si>
  <si>
    <t>Külföldi kiküldetés</t>
  </si>
  <si>
    <t>Reprezentáció</t>
  </si>
  <si>
    <t>Kisértékű ajándék reprezentáció</t>
  </si>
  <si>
    <t>Különféle egyéb dologi kiad. ei. telj.</t>
  </si>
  <si>
    <t>Reklám- és propagandakiadások</t>
  </si>
  <si>
    <t>Szellemi tevékenység végzésére kifizetés (számlás tanárok)</t>
  </si>
  <si>
    <t>Egyéb dologi kiadások (ifjú tehetségek)</t>
  </si>
  <si>
    <t>Számlázott szellemi tevékenység kiad. (Zeniskola)</t>
  </si>
  <si>
    <t>Dologi kiadások</t>
  </si>
  <si>
    <t>Előző évi maradvány visszafizetése</t>
  </si>
  <si>
    <t>Munkáltató által fizetett személyi jövedelemadó</t>
  </si>
  <si>
    <t>Adók, díjak, egyéb befizetések</t>
  </si>
  <si>
    <t>Bankköltségek különféle adók, díjak, egyéb</t>
  </si>
  <si>
    <t>Kamatkiadások államháztartáson kívülre</t>
  </si>
  <si>
    <t>Egyéb folyó kiadások</t>
  </si>
  <si>
    <t>Dologi kiadások és egyéb folyó kiadások összesen</t>
  </si>
  <si>
    <t xml:space="preserve">                                    Összesen</t>
  </si>
  <si>
    <t>Igazgatási szolgáltatási díj</t>
  </si>
  <si>
    <t>Bírság (okmányirodai)</t>
  </si>
  <si>
    <t xml:space="preserve">Áru- és készletértékesítés ellenértéke 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</si>
  <si>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</si>
  <si>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</si>
  <si>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</si>
  <si>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</si>
  <si>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</si>
  <si>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Kötbér, egyéb kártérítés, bánatpénz bevétele</t>
  </si>
  <si>
    <t>Alkalmazott, hallgató, tanuló stb. kártérítése és egyéb térítése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</si>
  <si>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</si>
  <si>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</si>
  <si>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</si>
  <si>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</si>
  <si>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Egyéb államháztartáson belülől származó kamat, árfolyamnyereség</t>
  </si>
  <si>
    <t>Egyéb államháztartáson kívülről származó kamat, árfolyamnyereség</t>
  </si>
  <si>
    <t>Működésre átvett pénzeszközök vállalkozásoktól</t>
  </si>
  <si>
    <t>Működésre átvett pénzeszközök háztartásoktól</t>
  </si>
  <si>
    <t>Működésre átvett pénzeszközök non-profit szervezetektől</t>
  </si>
  <si>
    <t>Működésre átvett pénzeszközök külföldről</t>
  </si>
  <si>
    <t>Működésre átvett pénzeszközök EU költségvetésből</t>
  </si>
  <si>
    <t>Intézményi működési bevételek összesen</t>
  </si>
  <si>
    <t>Önkormányzatok sajátos működési bevételei</t>
  </si>
  <si>
    <t>Önkormányzatok sajátos felhalmozási és tőke bevételei</t>
  </si>
  <si>
    <t>Tárgyi eszközök, immateriális javak értékesítése</t>
  </si>
  <si>
    <t>Pénzügyi befektetések bevételei</t>
  </si>
  <si>
    <t>Felhalmozásra átvett pénzeszközök vállalkozásoktól</t>
  </si>
  <si>
    <t>Felhalmozásra átvett pénzeszközök háztartásoktól</t>
  </si>
  <si>
    <t>Felhalmozásra átvett pénzeszközök non-profit szervezetektől(szobor)</t>
  </si>
  <si>
    <t>Felhalmozásra átvett pénzeszközök külföldről</t>
  </si>
  <si>
    <t>Felhalmozásra átvett pénzeszközök EU költségvetésből</t>
  </si>
  <si>
    <t>Felhalmozási és tőke jellegű bevételek</t>
  </si>
  <si>
    <t>Önkormányzatok költségvetési támogatása</t>
  </si>
  <si>
    <t>Támogatásértékű működési bevétel összesen</t>
  </si>
  <si>
    <t>Támogatásértékű felhalmozási bevétel összesen</t>
  </si>
  <si>
    <t>Felhalmozási és működési célú támogatási kölcsön visszatérülése államháztartáson kívülről</t>
  </si>
  <si>
    <t xml:space="preserve">Rövid lejáratú hitelek felvétele </t>
  </si>
  <si>
    <t>Bevételek összesen</t>
  </si>
  <si>
    <t>2009.</t>
  </si>
  <si>
    <r>
      <t xml:space="preserve">I.  Támogatásértékű működési bevétel </t>
    </r>
    <r>
      <rPr>
        <sz val="10"/>
        <rFont val="Times New Roman"/>
        <family val="1"/>
      </rPr>
      <t>(Önkormányzatok)</t>
    </r>
  </si>
  <si>
    <r>
      <t>II. Önkormányzati támogatás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(Tótkomlós Önkormányzata)</t>
    </r>
  </si>
  <si>
    <t>Bevételek</t>
  </si>
  <si>
    <t>Kiadások</t>
  </si>
  <si>
    <t xml:space="preserve">        Külső személyi juttatás</t>
  </si>
  <si>
    <t>ÖSSZESEN</t>
  </si>
  <si>
    <t>ezer Ft-ban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</si>
</sst>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Arial CE"/>
      <family val="2"/>
    </font>
    <font>
      <i/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horizontal="left" vertical="top" wrapText="1"/>
    </xf>
    <xf numFmtId="3" fontId="33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6" fillId="0" borderId="11" xfId="0" applyFont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7">
      <selection activeCell="G18" sqref="G18"/>
    </sheetView>
  </sheetViews>
  <sheetFormatPr defaultColWidth="9.140625" defaultRowHeight="12.75"/>
  <cols>
    <col min="1" max="1" width="58.421875" style="0" customWidth="1"/>
    <col min="2" max="2" width="9.00390625" style="0" customWidth="1"/>
    <col min="3" max="3" width="10.140625" style="0" customWidth="1"/>
    <col min="4" max="4" width="19.7109375" style="0" hidden="1" customWidth="1"/>
  </cols>
  <sheetData>
    <row r="1" ht="15.75">
      <c r="C1" s="1" t="s">
        <v>0</v>
      </c>
    </row>
    <row r="4" spans="1:3" ht="18.75">
      <c r="A4" s="44" t="s">
        <v>1</v>
      </c>
      <c r="B4" s="44"/>
      <c r="C4" s="44"/>
    </row>
    <row r="5" spans="1:3" ht="18.75">
      <c r="A5" s="44" t="s">
        <v>2</v>
      </c>
      <c r="B5" s="44"/>
      <c r="C5" s="44"/>
    </row>
    <row r="6" spans="1:3" ht="18.75">
      <c r="A6" s="2"/>
      <c r="B6" s="2"/>
      <c r="C6" s="2"/>
    </row>
    <row r="7" spans="1:3" ht="18.75">
      <c r="A7" s="44" t="s">
        <v>3</v>
      </c>
      <c r="B7" s="44"/>
      <c r="C7" s="44"/>
    </row>
    <row r="8" spans="1:3" ht="18.75">
      <c r="A8" s="44" t="s">
        <v>145</v>
      </c>
      <c r="B8" s="44"/>
      <c r="C8" s="44"/>
    </row>
    <row r="9" spans="1:2" ht="16.5">
      <c r="A9" s="3"/>
      <c r="B9" s="3"/>
    </row>
    <row r="10" spans="1:3" ht="39" customHeight="1">
      <c r="A10" s="4" t="s">
        <v>148</v>
      </c>
      <c r="B10" s="4"/>
      <c r="C10" s="5"/>
    </row>
    <row r="11" spans="1:3" ht="18">
      <c r="A11" s="5"/>
      <c r="B11" s="5"/>
      <c r="C11" s="52" t="s">
        <v>152</v>
      </c>
    </row>
    <row r="12" spans="1:3" ht="16.5">
      <c r="A12" s="47" t="s">
        <v>146</v>
      </c>
      <c r="B12" s="47"/>
      <c r="C12" s="48">
        <v>11764</v>
      </c>
    </row>
    <row r="13" spans="1:3" ht="19.5" customHeight="1">
      <c r="A13" s="47" t="s">
        <v>147</v>
      </c>
      <c r="B13" s="47"/>
      <c r="C13" s="48">
        <v>822</v>
      </c>
    </row>
    <row r="14" spans="1:3" ht="19.5" customHeight="1">
      <c r="A14" s="47" t="s">
        <v>151</v>
      </c>
      <c r="B14" s="47"/>
      <c r="C14" s="48">
        <f>SUM(C12:C13)</f>
        <v>12586</v>
      </c>
    </row>
    <row r="15" spans="1:3" ht="24" customHeight="1">
      <c r="A15" s="6"/>
      <c r="B15" s="6"/>
      <c r="C15" s="7"/>
    </row>
    <row r="16" spans="1:3" ht="24" customHeight="1">
      <c r="A16" s="6"/>
      <c r="B16" s="6"/>
      <c r="C16" s="7"/>
    </row>
    <row r="17" spans="1:3" ht="24" customHeight="1">
      <c r="A17" s="8" t="s">
        <v>149</v>
      </c>
      <c r="B17" s="8"/>
      <c r="C17" s="7"/>
    </row>
    <row r="18" spans="2:7" ht="18.75">
      <c r="B18" s="53"/>
      <c r="C18" s="52" t="s">
        <v>152</v>
      </c>
      <c r="G18" s="43"/>
    </row>
    <row r="19" spans="1:3" ht="19.5" customHeight="1">
      <c r="A19" s="45" t="s">
        <v>4</v>
      </c>
      <c r="B19" s="45"/>
      <c r="C19" s="48">
        <v>130</v>
      </c>
    </row>
    <row r="20" spans="1:3" s="46" customFormat="1" ht="19.5" customHeight="1">
      <c r="A20" s="49" t="s">
        <v>150</v>
      </c>
      <c r="B20" s="51">
        <v>130</v>
      </c>
      <c r="C20" s="50"/>
    </row>
    <row r="21" spans="1:3" ht="19.5" customHeight="1">
      <c r="A21" s="45" t="s">
        <v>5</v>
      </c>
      <c r="B21" s="45"/>
      <c r="C21" s="48">
        <v>36</v>
      </c>
    </row>
    <row r="22" spans="1:3" ht="19.5" customHeight="1">
      <c r="A22" s="47" t="s">
        <v>6</v>
      </c>
      <c r="B22" s="47"/>
      <c r="C22" s="48">
        <v>12420</v>
      </c>
    </row>
    <row r="23" spans="1:3" ht="19.5" customHeight="1">
      <c r="A23" s="47" t="s">
        <v>151</v>
      </c>
      <c r="B23" s="47"/>
      <c r="C23" s="48">
        <f>+C22+C21+C19</f>
        <v>12586</v>
      </c>
    </row>
    <row r="24" spans="1:3" ht="18">
      <c r="A24" s="5"/>
      <c r="B24" s="5"/>
      <c r="C24" s="5"/>
    </row>
    <row r="25" spans="1:3" ht="18">
      <c r="A25" s="5"/>
      <c r="B25" s="5"/>
      <c r="C25" s="5"/>
    </row>
  </sheetData>
  <sheetProtection/>
  <mergeCells count="4">
    <mergeCell ref="A4:C4"/>
    <mergeCell ref="A5:C5"/>
    <mergeCell ref="A7:C7"/>
    <mergeCell ref="A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74.421875" style="0" customWidth="1"/>
    <col min="3" max="3" width="11.7109375" style="0" customWidth="1"/>
  </cols>
  <sheetData>
    <row r="1" ht="12.75">
      <c r="A1" t="s">
        <v>7</v>
      </c>
    </row>
    <row r="5" spans="1:3" ht="15">
      <c r="A5">
        <v>51111</v>
      </c>
      <c r="B5" s="9" t="s">
        <v>8</v>
      </c>
      <c r="C5" s="10"/>
    </row>
    <row r="6" spans="1:3" ht="15">
      <c r="A6">
        <v>51112</v>
      </c>
      <c r="B6" s="9" t="s">
        <v>9</v>
      </c>
      <c r="C6" s="10"/>
    </row>
    <row r="7" spans="1:3" ht="15">
      <c r="A7">
        <v>51113</v>
      </c>
      <c r="B7" s="9" t="s">
        <v>10</v>
      </c>
      <c r="C7" s="10"/>
    </row>
    <row r="8" spans="1:3" ht="15">
      <c r="A8">
        <v>51114</v>
      </c>
      <c r="B8" s="9" t="s">
        <v>11</v>
      </c>
      <c r="C8" s="10"/>
    </row>
    <row r="9" spans="1:3" ht="15">
      <c r="A9">
        <v>51115</v>
      </c>
      <c r="B9" s="9" t="s">
        <v>12</v>
      </c>
      <c r="C9" s="10"/>
    </row>
    <row r="10" spans="1:3" ht="15">
      <c r="A10">
        <v>51116</v>
      </c>
      <c r="B10" s="11" t="s">
        <v>13</v>
      </c>
      <c r="C10" s="12"/>
    </row>
    <row r="11" spans="2:3" ht="15">
      <c r="B11" s="13" t="s">
        <v>14</v>
      </c>
      <c r="C11" s="14"/>
    </row>
    <row r="12" spans="1:3" ht="15">
      <c r="A12">
        <v>51611</v>
      </c>
      <c r="B12" s="15" t="s">
        <v>15</v>
      </c>
      <c r="C12" s="12"/>
    </row>
    <row r="13" spans="2:3" ht="15">
      <c r="B13" s="16" t="s">
        <v>16</v>
      </c>
      <c r="C13" s="17">
        <f>C5+C6+C7+C8+C9+C10+C12</f>
        <v>0</v>
      </c>
    </row>
    <row r="14" spans="1:3" ht="15">
      <c r="A14">
        <v>51211</v>
      </c>
      <c r="B14" s="9" t="s">
        <v>17</v>
      </c>
      <c r="C14" s="10"/>
    </row>
    <row r="15" spans="1:3" ht="15">
      <c r="A15">
        <v>51213</v>
      </c>
      <c r="B15" s="9" t="s">
        <v>18</v>
      </c>
      <c r="C15" s="10"/>
    </row>
    <row r="16" spans="1:3" ht="15">
      <c r="A16">
        <v>51214</v>
      </c>
      <c r="B16" s="9" t="s">
        <v>19</v>
      </c>
      <c r="C16" s="10"/>
    </row>
    <row r="17" spans="1:3" ht="15">
      <c r="A17">
        <v>51219</v>
      </c>
      <c r="B17" s="9" t="s">
        <v>20</v>
      </c>
      <c r="C17" s="10"/>
    </row>
    <row r="18" spans="2:3" ht="15">
      <c r="B18" s="9" t="s">
        <v>21</v>
      </c>
      <c r="C18" s="10"/>
    </row>
    <row r="19" spans="2:3" ht="15">
      <c r="B19" s="9" t="s">
        <v>22</v>
      </c>
      <c r="C19" s="10"/>
    </row>
    <row r="20" spans="2:3" ht="15">
      <c r="B20" s="18" t="s">
        <v>23</v>
      </c>
      <c r="C20" s="19"/>
    </row>
    <row r="21" spans="1:3" ht="15">
      <c r="A21">
        <v>51612</v>
      </c>
      <c r="B21" s="20" t="s">
        <v>24</v>
      </c>
      <c r="C21" s="21"/>
    </row>
    <row r="22" spans="2:3" ht="15">
      <c r="B22" s="22" t="s">
        <v>25</v>
      </c>
      <c r="C22" s="23">
        <f>C15+C16+C17+C18+C19+C21</f>
        <v>0</v>
      </c>
    </row>
    <row r="23" spans="1:3" ht="15">
      <c r="A23">
        <v>51311</v>
      </c>
      <c r="B23" s="9" t="s">
        <v>26</v>
      </c>
      <c r="C23" s="10"/>
    </row>
    <row r="24" spans="1:3" ht="15">
      <c r="A24">
        <v>51312</v>
      </c>
      <c r="B24" s="9" t="s">
        <v>27</v>
      </c>
      <c r="C24" s="10"/>
    </row>
    <row r="25" spans="1:3" ht="15">
      <c r="A25">
        <v>51313</v>
      </c>
      <c r="B25" s="9" t="s">
        <v>28</v>
      </c>
      <c r="C25" s="10"/>
    </row>
    <row r="26" spans="1:3" ht="15">
      <c r="A26">
        <v>51316</v>
      </c>
      <c r="B26" s="9" t="s">
        <v>29</v>
      </c>
      <c r="C26" s="10"/>
    </row>
    <row r="27" spans="1:3" ht="15">
      <c r="A27">
        <v>51319</v>
      </c>
      <c r="B27" s="9" t="s">
        <v>30</v>
      </c>
      <c r="C27" s="12"/>
    </row>
    <row r="28" spans="2:3" ht="15">
      <c r="B28" s="24" t="s">
        <v>31</v>
      </c>
      <c r="C28" s="25"/>
    </row>
    <row r="29" spans="1:3" ht="15">
      <c r="A29">
        <v>51613</v>
      </c>
      <c r="B29" s="9" t="s">
        <v>32</v>
      </c>
      <c r="C29" s="10"/>
    </row>
    <row r="30" spans="2:3" ht="15">
      <c r="B30" s="22" t="s">
        <v>33</v>
      </c>
      <c r="C30" s="23">
        <f>C24+C25+C26+C27+C29</f>
        <v>0</v>
      </c>
    </row>
    <row r="31" spans="1:3" ht="15">
      <c r="A31">
        <v>51411</v>
      </c>
      <c r="B31" s="9" t="s">
        <v>34</v>
      </c>
      <c r="C31" s="10"/>
    </row>
    <row r="32" spans="1:3" ht="15">
      <c r="A32">
        <v>51413</v>
      </c>
      <c r="B32" s="9" t="s">
        <v>35</v>
      </c>
      <c r="C32" s="10"/>
    </row>
    <row r="33" spans="1:3" ht="15">
      <c r="A33">
        <v>51414</v>
      </c>
      <c r="B33" s="9" t="s">
        <v>36</v>
      </c>
      <c r="C33" s="10"/>
    </row>
    <row r="34" spans="1:3" ht="15">
      <c r="A34">
        <v>51419</v>
      </c>
      <c r="B34" s="9" t="s">
        <v>37</v>
      </c>
      <c r="C34" s="10"/>
    </row>
    <row r="35" spans="2:3" ht="15">
      <c r="B35" s="18" t="s">
        <v>38</v>
      </c>
      <c r="C35" s="25"/>
    </row>
    <row r="36" spans="1:3" ht="15">
      <c r="A36">
        <v>51614</v>
      </c>
      <c r="B36" s="20" t="s">
        <v>39</v>
      </c>
      <c r="C36" s="10"/>
    </row>
    <row r="37" spans="2:3" ht="15">
      <c r="B37" s="26" t="s">
        <v>40</v>
      </c>
      <c r="C37" s="23">
        <f>C31+C32+C33+C34+C36</f>
        <v>0</v>
      </c>
    </row>
    <row r="38" spans="2:3" ht="15">
      <c r="B38" s="20" t="s">
        <v>41</v>
      </c>
      <c r="C38" s="10"/>
    </row>
    <row r="39" spans="2:3" ht="15">
      <c r="B39" s="20" t="s">
        <v>42</v>
      </c>
      <c r="C39" s="10"/>
    </row>
    <row r="40" spans="2:3" ht="15">
      <c r="B40" s="24" t="s">
        <v>43</v>
      </c>
      <c r="C40" s="10"/>
    </row>
    <row r="41" spans="2:3" ht="15.75">
      <c r="B41" s="27" t="s">
        <v>44</v>
      </c>
      <c r="C41" s="28"/>
    </row>
    <row r="42" spans="2:3" ht="15.75">
      <c r="B42" s="27" t="s">
        <v>45</v>
      </c>
      <c r="C42" s="28"/>
    </row>
    <row r="43" spans="2:3" ht="15">
      <c r="B43" s="16" t="s">
        <v>46</v>
      </c>
      <c r="C43" s="17">
        <f>C22+C30+C37</f>
        <v>0</v>
      </c>
    </row>
    <row r="44" spans="1:3" ht="15">
      <c r="A44">
        <v>5221</v>
      </c>
      <c r="B44" s="9" t="s">
        <v>47</v>
      </c>
      <c r="C44" s="10">
        <v>1300</v>
      </c>
    </row>
    <row r="45" spans="1:3" ht="15">
      <c r="A45">
        <v>52213</v>
      </c>
      <c r="B45" s="9" t="s">
        <v>48</v>
      </c>
      <c r="C45" s="10"/>
    </row>
    <row r="46" spans="1:3" ht="15">
      <c r="A46">
        <v>52216</v>
      </c>
      <c r="B46" s="9" t="s">
        <v>49</v>
      </c>
      <c r="C46" s="10"/>
    </row>
    <row r="47" spans="2:3" ht="15">
      <c r="B47" s="16" t="s">
        <v>50</v>
      </c>
      <c r="C47" s="17">
        <f>C44+C45+C46</f>
        <v>1300</v>
      </c>
    </row>
    <row r="48" spans="2:3" ht="15.75">
      <c r="B48" s="29" t="s">
        <v>51</v>
      </c>
      <c r="C48" s="30">
        <f>C13+C43+C47</f>
        <v>1300</v>
      </c>
    </row>
    <row r="49" spans="2:3" ht="15.75">
      <c r="B49" s="31"/>
      <c r="C49" s="32"/>
    </row>
    <row r="50" spans="2:3" ht="15.75">
      <c r="B50" s="31" t="s">
        <v>52</v>
      </c>
      <c r="C50" s="32">
        <v>270788</v>
      </c>
    </row>
    <row r="51" spans="2:3" ht="15.75">
      <c r="B51" s="31"/>
      <c r="C51" s="32"/>
    </row>
    <row r="52" spans="2:3" ht="15.75">
      <c r="B52" s="31"/>
      <c r="C52" s="32"/>
    </row>
    <row r="53" spans="1:3" ht="15">
      <c r="A53">
        <v>5311</v>
      </c>
      <c r="B53" s="9" t="s">
        <v>53</v>
      </c>
      <c r="C53" s="10">
        <v>287</v>
      </c>
    </row>
    <row r="54" spans="1:3" ht="15">
      <c r="A54">
        <v>5321</v>
      </c>
      <c r="B54" s="9" t="s">
        <v>54</v>
      </c>
      <c r="C54" s="10"/>
    </row>
    <row r="55" spans="1:3" ht="15">
      <c r="A55">
        <v>5331</v>
      </c>
      <c r="B55" s="9" t="s">
        <v>55</v>
      </c>
      <c r="C55" s="10">
        <v>20</v>
      </c>
    </row>
    <row r="56" spans="1:3" ht="15">
      <c r="A56">
        <v>5341</v>
      </c>
      <c r="B56" s="9" t="s">
        <v>56</v>
      </c>
      <c r="C56" s="10"/>
    </row>
    <row r="57" spans="2:3" ht="15">
      <c r="B57" s="9" t="s">
        <v>57</v>
      </c>
      <c r="C57" s="10"/>
    </row>
    <row r="58" spans="1:3" ht="15">
      <c r="A58">
        <v>5361</v>
      </c>
      <c r="B58" s="9" t="s">
        <v>58</v>
      </c>
      <c r="C58" s="10"/>
    </row>
    <row r="59" spans="2:3" ht="15.75">
      <c r="B59" s="29" t="s">
        <v>59</v>
      </c>
      <c r="C59" s="30">
        <f>SUM(C53:C58)</f>
        <v>307</v>
      </c>
    </row>
    <row r="60" spans="1:3" ht="15">
      <c r="A60">
        <v>5411</v>
      </c>
      <c r="B60" s="9" t="s">
        <v>60</v>
      </c>
      <c r="C60" s="10"/>
    </row>
    <row r="61" spans="1:3" ht="15">
      <c r="A61">
        <v>5421</v>
      </c>
      <c r="B61" s="9" t="s">
        <v>61</v>
      </c>
      <c r="C61" s="10"/>
    </row>
    <row r="62" spans="2:3" ht="15">
      <c r="B62" s="9" t="s">
        <v>62</v>
      </c>
      <c r="C62" s="10"/>
    </row>
    <row r="63" spans="1:3" ht="15">
      <c r="A63">
        <v>5431</v>
      </c>
      <c r="B63" s="9" t="s">
        <v>63</v>
      </c>
      <c r="C63" s="10">
        <v>40</v>
      </c>
    </row>
    <row r="64" spans="1:3" ht="15">
      <c r="A64">
        <v>5441</v>
      </c>
      <c r="B64" s="9" t="s">
        <v>64</v>
      </c>
      <c r="C64" s="12"/>
    </row>
    <row r="65" spans="2:3" ht="15">
      <c r="B65" s="9" t="s">
        <v>65</v>
      </c>
      <c r="C65" s="12"/>
    </row>
    <row r="66" spans="2:3" ht="15">
      <c r="B66" s="9" t="s">
        <v>66</v>
      </c>
      <c r="C66" s="12"/>
    </row>
    <row r="67" spans="1:3" ht="15">
      <c r="A67">
        <v>5461</v>
      </c>
      <c r="B67" s="9" t="s">
        <v>67</v>
      </c>
      <c r="C67" s="10"/>
    </row>
    <row r="68" spans="2:3" ht="15">
      <c r="B68" s="9" t="s">
        <v>68</v>
      </c>
      <c r="C68" s="10"/>
    </row>
    <row r="69" spans="1:3" ht="15">
      <c r="A69">
        <v>5471</v>
      </c>
      <c r="B69" s="9" t="s">
        <v>69</v>
      </c>
      <c r="C69" s="10">
        <v>60</v>
      </c>
    </row>
    <row r="70" spans="1:3" ht="15">
      <c r="A70">
        <v>5481</v>
      </c>
      <c r="B70" s="9" t="s">
        <v>70</v>
      </c>
      <c r="C70" s="10"/>
    </row>
    <row r="71" spans="1:3" ht="15">
      <c r="A71">
        <v>5491</v>
      </c>
      <c r="B71" s="9" t="s">
        <v>71</v>
      </c>
      <c r="C71" s="10">
        <v>3</v>
      </c>
    </row>
    <row r="72" spans="1:3" ht="15">
      <c r="A72">
        <v>55111</v>
      </c>
      <c r="B72" s="9" t="s">
        <v>72</v>
      </c>
      <c r="C72" s="10"/>
    </row>
    <row r="73" spans="1:3" ht="15">
      <c r="A73">
        <v>55112</v>
      </c>
      <c r="B73" s="9" t="s">
        <v>73</v>
      </c>
      <c r="C73" s="10"/>
    </row>
    <row r="74" spans="1:3" ht="15">
      <c r="A74">
        <v>55119</v>
      </c>
      <c r="B74" s="9" t="s">
        <v>74</v>
      </c>
      <c r="C74" s="10"/>
    </row>
    <row r="75" spans="1:3" ht="15">
      <c r="A75">
        <v>55211</v>
      </c>
      <c r="B75" s="9" t="s">
        <v>75</v>
      </c>
      <c r="C75" s="10"/>
    </row>
    <row r="76" spans="1:3" ht="15">
      <c r="A76">
        <v>55212</v>
      </c>
      <c r="B76" s="9" t="s">
        <v>76</v>
      </c>
      <c r="C76" s="10"/>
    </row>
    <row r="77" spans="1:3" ht="15">
      <c r="A77">
        <v>55213</v>
      </c>
      <c r="B77" s="9" t="s">
        <v>77</v>
      </c>
      <c r="C77" s="10"/>
    </row>
    <row r="78" spans="1:3" ht="15">
      <c r="A78">
        <v>55214</v>
      </c>
      <c r="B78" s="9" t="s">
        <v>78</v>
      </c>
      <c r="C78" s="10"/>
    </row>
    <row r="79" spans="1:3" ht="15">
      <c r="A79">
        <v>55215</v>
      </c>
      <c r="B79" s="9" t="s">
        <v>79</v>
      </c>
      <c r="C79" s="10"/>
    </row>
    <row r="80" spans="1:3" ht="15">
      <c r="A80">
        <v>55217</v>
      </c>
      <c r="B80" s="9" t="s">
        <v>80</v>
      </c>
      <c r="C80" s="10"/>
    </row>
    <row r="81" spans="1:3" ht="15">
      <c r="A81">
        <v>55218</v>
      </c>
      <c r="B81" s="9" t="s">
        <v>81</v>
      </c>
      <c r="C81" s="10"/>
    </row>
    <row r="82" spans="1:3" ht="15">
      <c r="A82">
        <v>55219</v>
      </c>
      <c r="B82" s="9" t="s">
        <v>82</v>
      </c>
      <c r="C82" s="10">
        <v>50</v>
      </c>
    </row>
    <row r="83" spans="2:3" ht="15">
      <c r="B83" s="9" t="s">
        <v>83</v>
      </c>
      <c r="C83" s="10"/>
    </row>
    <row r="84" spans="2:3" ht="15">
      <c r="B84" s="9" t="s">
        <v>84</v>
      </c>
      <c r="C84" s="10"/>
    </row>
    <row r="85" spans="1:3" ht="15">
      <c r="A85">
        <v>5531</v>
      </c>
      <c r="B85" s="9" t="s">
        <v>85</v>
      </c>
      <c r="C85" s="10">
        <v>10</v>
      </c>
    </row>
    <row r="86" spans="1:3" ht="15">
      <c r="A86">
        <v>56111</v>
      </c>
      <c r="B86" s="9" t="s">
        <v>86</v>
      </c>
      <c r="C86" s="10">
        <v>32</v>
      </c>
    </row>
    <row r="87" spans="1:3" ht="15">
      <c r="A87">
        <v>56112</v>
      </c>
      <c r="B87" s="9" t="s">
        <v>87</v>
      </c>
      <c r="C87" s="10"/>
    </row>
    <row r="88" spans="2:3" ht="15">
      <c r="B88" s="9" t="s">
        <v>88</v>
      </c>
      <c r="C88" s="10"/>
    </row>
    <row r="89" spans="1:3" ht="15">
      <c r="A89">
        <v>56211</v>
      </c>
      <c r="B89" s="9" t="s">
        <v>89</v>
      </c>
      <c r="C89" s="10">
        <v>50</v>
      </c>
    </row>
    <row r="90" spans="1:3" ht="15">
      <c r="A90">
        <v>56212</v>
      </c>
      <c r="B90" s="9" t="s">
        <v>90</v>
      </c>
      <c r="C90" s="10"/>
    </row>
    <row r="91" spans="1:3" ht="15">
      <c r="A91">
        <v>56213</v>
      </c>
      <c r="B91" s="9" t="s">
        <v>91</v>
      </c>
      <c r="C91" s="10">
        <v>85</v>
      </c>
    </row>
    <row r="92" spans="2:3" ht="15">
      <c r="B92" s="9" t="s">
        <v>92</v>
      </c>
      <c r="C92" s="10"/>
    </row>
    <row r="93" spans="2:3" ht="15">
      <c r="B93" s="9" t="s">
        <v>93</v>
      </c>
      <c r="C93" s="10"/>
    </row>
    <row r="94" spans="1:3" ht="15">
      <c r="A94">
        <v>56214</v>
      </c>
      <c r="B94" s="9" t="s">
        <v>94</v>
      </c>
      <c r="C94" s="10"/>
    </row>
    <row r="95" spans="2:3" ht="15">
      <c r="B95" s="9" t="s">
        <v>95</v>
      </c>
      <c r="C95" s="10"/>
    </row>
    <row r="96" spans="1:3" ht="15">
      <c r="A96">
        <v>5631</v>
      </c>
      <c r="B96" s="9" t="s">
        <v>96</v>
      </c>
      <c r="C96" s="10"/>
    </row>
    <row r="97" spans="1:3" ht="15">
      <c r="A97">
        <v>5641</v>
      </c>
      <c r="B97" s="9" t="s">
        <v>97</v>
      </c>
      <c r="C97" s="10"/>
    </row>
    <row r="98" spans="2:3" ht="15">
      <c r="B98" s="16" t="s">
        <v>98</v>
      </c>
      <c r="C98" s="17">
        <f>SUM(C60:C97)</f>
        <v>330</v>
      </c>
    </row>
    <row r="99" spans="1:3" ht="15">
      <c r="A99">
        <v>57111</v>
      </c>
      <c r="B99" s="9" t="s">
        <v>99</v>
      </c>
      <c r="C99" s="10"/>
    </row>
    <row r="100" spans="1:3" ht="15">
      <c r="A100">
        <v>57211</v>
      </c>
      <c r="B100" s="9" t="s">
        <v>100</v>
      </c>
      <c r="C100" s="10"/>
    </row>
    <row r="101" spans="1:3" ht="15">
      <c r="A101">
        <v>57223</v>
      </c>
      <c r="B101" s="9" t="s">
        <v>101</v>
      </c>
      <c r="C101" s="10">
        <v>100</v>
      </c>
    </row>
    <row r="102" spans="2:3" ht="15">
      <c r="B102" s="9" t="s">
        <v>102</v>
      </c>
      <c r="C102" s="10"/>
    </row>
    <row r="103" spans="1:3" ht="15">
      <c r="A103">
        <v>57311</v>
      </c>
      <c r="B103" s="9" t="s">
        <v>103</v>
      </c>
      <c r="C103" s="10"/>
    </row>
    <row r="104" spans="2:3" ht="15">
      <c r="B104" s="16" t="s">
        <v>104</v>
      </c>
      <c r="C104" s="17">
        <f>SUM(C99:C103)</f>
        <v>100</v>
      </c>
    </row>
    <row r="105" spans="2:3" ht="15.75">
      <c r="B105" s="29" t="s">
        <v>105</v>
      </c>
      <c r="C105" s="30">
        <f>C98+C104</f>
        <v>430</v>
      </c>
    </row>
    <row r="106" spans="2:3" ht="15">
      <c r="B106" s="33" t="s">
        <v>106</v>
      </c>
      <c r="C106" s="34">
        <f>C48+C59+C105</f>
        <v>2037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&amp;C&amp;"Arial,Félkövér"&amp;18Kiadások
2008
</oddHead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7109375" style="0" customWidth="1"/>
    <col min="2" max="2" width="100.7109375" style="0" customWidth="1"/>
    <col min="3" max="3" width="12.57421875" style="0" customWidth="1"/>
  </cols>
  <sheetData>
    <row r="1" spans="1:2" ht="18">
      <c r="A1" s="5" t="s">
        <v>7</v>
      </c>
      <c r="B1" s="5"/>
    </row>
    <row r="4" spans="1:3" ht="20.25">
      <c r="A4" s="35">
        <v>91111</v>
      </c>
      <c r="B4" s="35" t="s">
        <v>107</v>
      </c>
      <c r="C4" s="36"/>
    </row>
    <row r="5" spans="1:3" ht="20.25">
      <c r="A5" s="35">
        <v>91113</v>
      </c>
      <c r="B5" s="37" t="s">
        <v>108</v>
      </c>
      <c r="C5" s="36"/>
    </row>
    <row r="6" spans="1:3" ht="20.25">
      <c r="A6" s="35">
        <v>91211</v>
      </c>
      <c r="B6" s="35" t="s">
        <v>109</v>
      </c>
      <c r="C6" s="36"/>
    </row>
    <row r="7" spans="1:3" ht="20.25">
      <c r="A7" s="35">
        <v>91212</v>
      </c>
      <c r="B7" s="35" t="s">
        <v>110</v>
      </c>
      <c r="C7" s="36"/>
    </row>
    <row r="8" spans="1:3" ht="20.25">
      <c r="A8" s="35">
        <v>91219</v>
      </c>
      <c r="B8" s="35" t="s">
        <v>111</v>
      </c>
      <c r="C8" s="36"/>
    </row>
    <row r="9" spans="1:3" ht="20.25">
      <c r="A9" s="35">
        <v>914</v>
      </c>
      <c r="B9" s="35" t="s">
        <v>112</v>
      </c>
      <c r="C9" s="36"/>
    </row>
    <row r="10" spans="1:3" ht="20.25">
      <c r="A10" s="35">
        <v>91311</v>
      </c>
      <c r="B10" s="35" t="s">
        <v>113</v>
      </c>
      <c r="C10" s="36"/>
    </row>
    <row r="11" spans="1:3" ht="20.25">
      <c r="A11" s="35">
        <v>91312</v>
      </c>
      <c r="B11" s="35" t="s">
        <v>114</v>
      </c>
      <c r="C11" s="36"/>
    </row>
    <row r="12" spans="1:3" ht="20.25">
      <c r="A12" s="35">
        <v>91314</v>
      </c>
      <c r="B12" s="35" t="s">
        <v>115</v>
      </c>
      <c r="C12" s="36"/>
    </row>
    <row r="13" spans="1:3" ht="20.25">
      <c r="A13" s="35">
        <v>91315</v>
      </c>
      <c r="B13" s="35" t="s">
        <v>116</v>
      </c>
      <c r="C13" s="36"/>
    </row>
    <row r="14" spans="1:3" ht="20.25">
      <c r="A14" s="35">
        <v>91911</v>
      </c>
      <c r="B14" s="35" t="s">
        <v>117</v>
      </c>
      <c r="C14" s="36"/>
    </row>
    <row r="15" spans="1:3" ht="20.25">
      <c r="A15" s="35">
        <v>91912</v>
      </c>
      <c r="B15" s="35" t="s">
        <v>118</v>
      </c>
      <c r="C15" s="36"/>
    </row>
    <row r="16" spans="1:3" ht="20.25">
      <c r="A16" s="35">
        <v>91913</v>
      </c>
      <c r="B16" s="35" t="s">
        <v>119</v>
      </c>
      <c r="C16" s="36"/>
    </row>
    <row r="17" spans="1:3" ht="20.25">
      <c r="A17" s="35">
        <v>91914</v>
      </c>
      <c r="B17" s="35" t="s">
        <v>120</v>
      </c>
      <c r="C17" s="36"/>
    </row>
    <row r="18" spans="1:3" ht="20.25">
      <c r="A18" s="38">
        <v>916141</v>
      </c>
      <c r="B18" s="35" t="s">
        <v>121</v>
      </c>
      <c r="C18" s="36"/>
    </row>
    <row r="19" spans="1:3" ht="20.25">
      <c r="A19" s="35">
        <v>916142</v>
      </c>
      <c r="B19" s="35" t="s">
        <v>122</v>
      </c>
      <c r="C19" s="36"/>
    </row>
    <row r="20" spans="1:3" ht="20.25">
      <c r="A20" s="35">
        <v>47111</v>
      </c>
      <c r="B20" s="35" t="s">
        <v>123</v>
      </c>
      <c r="C20" s="36"/>
    </row>
    <row r="21" spans="1:3" ht="20.25">
      <c r="A21" s="35">
        <v>47112</v>
      </c>
      <c r="B21" s="35" t="s">
        <v>124</v>
      </c>
      <c r="C21" s="36"/>
    </row>
    <row r="22" spans="1:3" ht="20.25">
      <c r="A22" s="35">
        <v>47113</v>
      </c>
      <c r="B22" s="35" t="s">
        <v>125</v>
      </c>
      <c r="C22" s="36"/>
    </row>
    <row r="23" spans="1:3" ht="20.25">
      <c r="A23" s="35">
        <v>47115</v>
      </c>
      <c r="B23" s="35" t="s">
        <v>126</v>
      </c>
      <c r="C23" s="36"/>
    </row>
    <row r="24" spans="1:3" ht="20.25">
      <c r="A24" s="35">
        <v>47117</v>
      </c>
      <c r="B24" s="35" t="s">
        <v>127</v>
      </c>
      <c r="C24" s="36"/>
    </row>
    <row r="25" spans="1:3" ht="20.25">
      <c r="A25" s="39"/>
      <c r="B25" s="39" t="s">
        <v>128</v>
      </c>
      <c r="C25" s="40">
        <f>SUM(C4:C24)</f>
        <v>0</v>
      </c>
    </row>
    <row r="26" spans="1:3" ht="20.25">
      <c r="A26" s="39"/>
      <c r="B26" s="39" t="s">
        <v>129</v>
      </c>
      <c r="C26" s="40"/>
    </row>
    <row r="27" spans="1:3" ht="20.25">
      <c r="A27" s="39"/>
      <c r="B27" s="39" t="s">
        <v>130</v>
      </c>
      <c r="C27" s="40"/>
    </row>
    <row r="28" spans="1:3" ht="20.25">
      <c r="A28" s="35">
        <v>931</v>
      </c>
      <c r="B28" s="35" t="s">
        <v>131</v>
      </c>
      <c r="C28" s="36"/>
    </row>
    <row r="29" spans="1:3" ht="20.25">
      <c r="A29" s="35">
        <v>933</v>
      </c>
      <c r="B29" s="35" t="s">
        <v>132</v>
      </c>
      <c r="C29" s="36"/>
    </row>
    <row r="30" spans="1:3" ht="20.25">
      <c r="A30" s="35">
        <v>47211</v>
      </c>
      <c r="B30" s="35" t="s">
        <v>133</v>
      </c>
      <c r="C30" s="36"/>
    </row>
    <row r="31" spans="1:3" ht="20.25">
      <c r="A31" s="35">
        <v>47212</v>
      </c>
      <c r="B31" s="35" t="s">
        <v>134</v>
      </c>
      <c r="C31" s="36"/>
    </row>
    <row r="32" spans="1:3" ht="20.25">
      <c r="A32" s="35">
        <v>47213</v>
      </c>
      <c r="B32" s="35" t="s">
        <v>135</v>
      </c>
      <c r="C32" s="36"/>
    </row>
    <row r="33" spans="1:3" ht="20.25">
      <c r="A33" s="35">
        <v>47215</v>
      </c>
      <c r="B33" s="35" t="s">
        <v>136</v>
      </c>
      <c r="C33" s="36"/>
    </row>
    <row r="34" spans="1:3" ht="20.25">
      <c r="A34" s="35">
        <v>47217</v>
      </c>
      <c r="B34" s="35" t="s">
        <v>137</v>
      </c>
      <c r="C34" s="36">
        <v>203091</v>
      </c>
    </row>
    <row r="35" spans="1:3" ht="20.25">
      <c r="A35" s="39"/>
      <c r="B35" s="39" t="s">
        <v>138</v>
      </c>
      <c r="C35" s="40">
        <f>SUM(C28:C34)</f>
        <v>203091</v>
      </c>
    </row>
    <row r="36" spans="1:3" ht="20.25">
      <c r="A36" s="39"/>
      <c r="B36" s="39" t="s">
        <v>139</v>
      </c>
      <c r="C36" s="40"/>
    </row>
    <row r="37" spans="1:3" ht="20.25">
      <c r="A37" s="39"/>
      <c r="B37" s="39" t="s">
        <v>140</v>
      </c>
      <c r="C37" s="40">
        <v>1903</v>
      </c>
    </row>
    <row r="38" spans="1:3" ht="20.25">
      <c r="A38" s="39"/>
      <c r="B38" s="39" t="s">
        <v>141</v>
      </c>
      <c r="C38" s="40">
        <v>67229</v>
      </c>
    </row>
    <row r="39" spans="1:3" ht="43.5" customHeight="1">
      <c r="A39" s="39"/>
      <c r="B39" s="41" t="s">
        <v>142</v>
      </c>
      <c r="C39" s="40"/>
    </row>
    <row r="40" spans="1:3" ht="20.25">
      <c r="A40" s="39"/>
      <c r="B40" s="39" t="s">
        <v>143</v>
      </c>
      <c r="C40" s="40"/>
    </row>
    <row r="41" spans="1:3" ht="20.25">
      <c r="A41" s="35"/>
      <c r="B41" s="42" t="s">
        <v>144</v>
      </c>
      <c r="C41" s="40">
        <f>C25+C26+C27+C35+C36+C37+C38+C39+C40</f>
        <v>272223</v>
      </c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&amp;C&amp;"Arial,Félkövér"&amp;18Bevételek
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PC801002</cp:lastModifiedBy>
  <cp:lastPrinted>2009-02-03T14:24:56Z</cp:lastPrinted>
  <dcterms:created xsi:type="dcterms:W3CDTF">2008-01-17T08:33:05Z</dcterms:created>
  <dcterms:modified xsi:type="dcterms:W3CDTF">2009-02-03T14:24:57Z</dcterms:modified>
  <cp:category/>
  <cp:version/>
  <cp:contentType/>
  <cp:contentStatus/>
</cp:coreProperties>
</file>